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827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00692170\Desktop\DISCO D\AUTOSTRADE\AUSSCHREIBUNGEN\_DLGS 50-16\SERVIZI di ING\02 - Incarico Ris Acustico Prà - A10\Doc di Gara\"/>
    </mc:Choice>
  </mc:AlternateContent>
  <xr:revisionPtr revIDLastSave="0" documentId="13_ncr:1_{3BAE1415-7776-47D7-A7D7-290E205498E6}" xr6:coauthVersionLast="37" xr6:coauthVersionMax="37" xr10:uidLastSave="{00000000-0000-0000-0000-000000000000}"/>
  <bookViews>
    <workbookView xWindow="-15" yWindow="6240" windowWidth="28830" windowHeight="6300" tabRatio="823" xr2:uid="{00000000-000D-0000-FFFF-FFFF00000000}"/>
  </bookViews>
  <sheets>
    <sheet name="Servizio raccolta e contazione" sheetId="49" r:id="rId1"/>
  </sheets>
  <definedNames>
    <definedName name="_xlnm.Print_Area" localSheetId="0">'Servizio raccolta e contazione'!$A$1:$G$30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E15" i="49" l="1"/>
  <c r="E17" i="49" l="1"/>
  <c r="D17" i="49"/>
  <c r="C17" i="49"/>
  <c r="F15" i="49"/>
  <c r="C18" i="49" l="1"/>
  <c r="C19" i="49" s="1"/>
</calcChain>
</file>

<file path=xl/sharedStrings.xml><?xml version="1.0" encoding="utf-8"?>
<sst xmlns="http://schemas.openxmlformats.org/spreadsheetml/2006/main" count="27" uniqueCount="27">
  <si>
    <r>
      <t xml:space="preserve">Il sottoscritto Concorrente ________________________________________ con sede legale in ______________, Via/Piazza ____________________ n. ____ - cap. _________ città _________________ provincia di _______________, C.F. n. ___________________ partita I.V.A. n. ________________ ed inscritto alla C.C.I.A.A. di _______________ con il n. ________________ </t>
    </r>
    <r>
      <rPr>
        <i/>
        <sz val="10"/>
        <color theme="1"/>
        <rFont val="Calibri"/>
        <family val="2"/>
      </rPr>
      <t>[N.B.: in caso di raggruppamenti/aggregazioni di imprese indicare i riferimenti della mandataria e delle mandanti]</t>
    </r>
  </si>
  <si>
    <r>
      <t xml:space="preserve">Il Legale Rappresentante / Procuratore
______________________________________
</t>
    </r>
    <r>
      <rPr>
        <i/>
        <sz val="8"/>
        <color theme="1"/>
        <rFont val="Calibri"/>
        <family val="2"/>
      </rPr>
      <t>Documento informatico firmato digitalmente ai sensi del D.Lgs 82/2005 s.m.i. e norme collegate, il quale sostituisce il documento cartaceo e la firma autografa.</t>
    </r>
  </si>
  <si>
    <t>NB alla compilazione dello Schema di Offerta Economica:</t>
  </si>
  <si>
    <t>2) Le celle marcate in blu si compilano automaticamente in funzione di formule preimpostate</t>
  </si>
  <si>
    <t>Gara europea a procedura aperta per l’affidamento di servizi di ingegneria e di monitoraggio inerenti i lavori di risanamento acustico nel Comune di Genova - Località Prà Palmaro – Autostrada A10</t>
  </si>
  <si>
    <t>Schema di Offerta Economica - Elenco prezzi - Lotto 1</t>
  </si>
  <si>
    <t>LOTTO DI GARA</t>
  </si>
  <si>
    <t>Direzione Lavori, Coordinamento in fase esecutiva e Monitoraggio Ambientale</t>
  </si>
  <si>
    <t>Direzione Lavori (DL)</t>
  </si>
  <si>
    <t>Coordinamento sicurezza in fase esecutiva (CSE)</t>
  </si>
  <si>
    <t>Servizio di Monitoraggio Ambientale</t>
  </si>
  <si>
    <t>CPV</t>
  </si>
  <si>
    <t>Importi a base di gara per le prestazioni:</t>
  </si>
  <si>
    <t>VALORE LOTTO</t>
  </si>
  <si>
    <t>Importo netto</t>
  </si>
  <si>
    <t>NON RIBASSABILE</t>
  </si>
  <si>
    <t>Importo netto offerto Lotto 1</t>
  </si>
  <si>
    <t>1) Compilare le sole celle marcate in giallo</t>
  </si>
  <si>
    <t>Sconto % su base di Gara - Lotto 1</t>
  </si>
  <si>
    <t>Sconto % per singola prestazione</t>
  </si>
  <si>
    <t>3) Gli sconti andranno espressi in % utilizzando fino alla terza cifra decimale</t>
  </si>
  <si>
    <t>4) Lo sconto % sulla base d'asta viene determinato automaticamente e sarà espresso con arrotondamento per difetto alla terza cifra decimale</t>
  </si>
  <si>
    <t>5) All'interno del Portale di Gara - Busta Economica, dovrà essere riportato lo sconto % di cui alla riga "19" - Sconto % su base di Gara</t>
  </si>
  <si>
    <t>6) Sono inammissibili le offerte economiche che superano l’importo a base di gara.</t>
  </si>
  <si>
    <t>OFFRE, sotto la propria responsabilità civile e penale, i seguenti prezzi unitari per le prestazioni oggetto dell'Appalto - Lotto 1:</t>
  </si>
  <si>
    <t>CIG n. 7666432BD0</t>
  </si>
  <si>
    <t>Appalto n. tender_26826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</si>
</sst>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€&quot;\ * #,##0.00_-;\-&quot;€&quot;\ * #,##0.00_-;_-&quot;€&quot;\ * &quot;-&quot;??_-;_-@_-"/>
    <numFmt numFmtId="165" formatCode="_-* #,##0.00_-;\-* #,##0.00_-;_-* &quot;-&quot;??_-;_-@_-"/>
    <numFmt numFmtId="166" formatCode="_-* #,##0.00\ [$€-410]_-;\-* #,##0.00\ [$€-410]_-;_-* &quot;-&quot;??\ [$€-410]_-;_-@_-"/>
    <numFmt numFmtId="167" formatCode="0.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2"/>
      <color theme="1"/>
      <name val="Calibri"/>
      <family val="2"/>
    </font>
    <font>
      <b/>
      <sz val="14"/>
      <color theme="1"/>
      <name val="Calibri"/>
      <family val="2"/>
    </font>
    <font>
      <b/>
      <sz val="10"/>
      <color theme="0"/>
      <name val="Calibri"/>
      <family val="2"/>
    </font>
    <font>
      <b/>
      <sz val="10"/>
      <color theme="1"/>
      <name val="Calibri"/>
      <family val="2"/>
    </font>
    <font>
      <sz val="10"/>
      <color theme="1"/>
      <name val="Calibri"/>
      <family val="2"/>
    </font>
    <font>
      <i/>
      <sz val="10"/>
      <color theme="1"/>
      <name val="Calibri"/>
      <family val="2"/>
    </font>
    <font>
      <i/>
      <sz val="8"/>
      <color theme="1"/>
      <name val="Calibri"/>
      <family val="2"/>
    </font>
    <font>
      <b/>
      <sz val="1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64" fontId="2" fillId="0" borderId="0" applyFont="0" applyFill="0" applyBorder="0" applyAlignment="0" applyProtection="0"/>
  </cellStyleXfs>
  <cellXfs count="41">
    <xf numFmtId="0" fontId="0" fillId="0" borderId="0" xfId="0"/>
    <xf numFmtId="0" fontId="3" fillId="0" borderId="0" xfId="0" applyFont="1" applyAlignment="1">
      <alignment vertical="center"/>
    </xf>
    <xf numFmtId="0" fontId="3" fillId="0" borderId="0" xfId="0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 wrapText="1"/>
    </xf>
    <xf numFmtId="166" fontId="4" fillId="0" borderId="0" xfId="2" applyNumberFormat="1" applyFont="1" applyFill="1" applyBorder="1" applyAlignment="1">
      <alignment vertical="center"/>
    </xf>
    <xf numFmtId="164" fontId="7" fillId="2" borderId="6" xfId="3" applyFont="1" applyFill="1" applyBorder="1" applyAlignment="1">
      <alignment horizontal="center" vertical="center" wrapText="1"/>
    </xf>
    <xf numFmtId="166" fontId="3" fillId="0" borderId="0" xfId="0" applyNumberFormat="1" applyFont="1" applyAlignment="1">
      <alignment vertical="center"/>
    </xf>
    <xf numFmtId="0" fontId="3" fillId="3" borderId="0" xfId="0" applyFont="1" applyFill="1" applyBorder="1" applyAlignment="1">
      <alignment vertical="center"/>
    </xf>
    <xf numFmtId="0" fontId="8" fillId="3" borderId="10" xfId="0" applyFont="1" applyFill="1" applyBorder="1" applyAlignment="1">
      <alignment vertical="center"/>
    </xf>
    <xf numFmtId="0" fontId="3" fillId="3" borderId="11" xfId="0" applyFont="1" applyFill="1" applyBorder="1" applyAlignment="1">
      <alignment vertical="center"/>
    </xf>
    <xf numFmtId="0" fontId="3" fillId="3" borderId="12" xfId="0" applyFont="1" applyFill="1" applyBorder="1" applyAlignment="1">
      <alignment vertical="center"/>
    </xf>
    <xf numFmtId="0" fontId="3" fillId="3" borderId="14" xfId="0" applyFont="1" applyFill="1" applyBorder="1" applyAlignment="1">
      <alignment vertical="center"/>
    </xf>
    <xf numFmtId="0" fontId="3" fillId="3" borderId="16" xfId="0" applyFont="1" applyFill="1" applyBorder="1" applyAlignment="1">
      <alignment vertical="center"/>
    </xf>
    <xf numFmtId="0" fontId="3" fillId="3" borderId="17" xfId="0" applyFont="1" applyFill="1" applyBorder="1" applyAlignment="1">
      <alignment vertical="center"/>
    </xf>
    <xf numFmtId="0" fontId="7" fillId="2" borderId="3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center" vertical="center" wrapText="1"/>
    </xf>
    <xf numFmtId="167" fontId="4" fillId="2" borderId="1" xfId="1" applyNumberFormat="1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left" vertical="center" wrapText="1"/>
    </xf>
    <xf numFmtId="0" fontId="12" fillId="0" borderId="0" xfId="0" applyFont="1" applyBorder="1" applyAlignment="1">
      <alignment vertical="center" wrapText="1"/>
    </xf>
    <xf numFmtId="166" fontId="12" fillId="2" borderId="1" xfId="2" applyNumberFormat="1" applyFont="1" applyFill="1" applyBorder="1" applyAlignment="1">
      <alignment vertical="center"/>
    </xf>
    <xf numFmtId="0" fontId="3" fillId="3" borderId="13" xfId="0" applyFont="1" applyFill="1" applyBorder="1" applyAlignment="1">
      <alignment vertical="center"/>
    </xf>
    <xf numFmtId="0" fontId="3" fillId="3" borderId="15" xfId="0" applyFont="1" applyFill="1" applyBorder="1" applyAlignment="1">
      <alignment vertical="center"/>
    </xf>
    <xf numFmtId="0" fontId="7" fillId="2" borderId="6" xfId="0" applyFont="1" applyFill="1" applyBorder="1" applyAlignment="1">
      <alignment horizontal="center" vertical="center" wrapText="1"/>
    </xf>
    <xf numFmtId="167" fontId="4" fillId="4" borderId="1" xfId="1" applyNumberFormat="1" applyFont="1" applyFill="1" applyBorder="1" applyAlignment="1">
      <alignment horizontal="center" vertical="center"/>
    </xf>
    <xf numFmtId="164" fontId="7" fillId="2" borderId="20" xfId="3" applyFont="1" applyFill="1" applyBorder="1" applyAlignment="1">
      <alignment horizontal="center" vertical="center" wrapText="1"/>
    </xf>
    <xf numFmtId="164" fontId="7" fillId="2" borderId="5" xfId="3" applyFont="1" applyFill="1" applyBorder="1" applyAlignment="1">
      <alignment horizontal="center" vertical="center" wrapText="1"/>
    </xf>
    <xf numFmtId="166" fontId="12" fillId="2" borderId="18" xfId="2" applyNumberFormat="1" applyFont="1" applyFill="1" applyBorder="1" applyAlignment="1">
      <alignment horizontal="center" vertical="center"/>
    </xf>
    <xf numFmtId="167" fontId="12" fillId="2" borderId="18" xfId="1" applyNumberFormat="1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19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left" vertical="center" wrapText="1"/>
    </xf>
    <xf numFmtId="0" fontId="7" fillId="2" borderId="0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</cellXfs>
  <cellStyles count="4">
    <cellStyle name="Euro" xfId="3" xr:uid="{00000000-0005-0000-0000-000000000000}"/>
    <cellStyle name="Migliaia" xfId="2" builtinId="3"/>
    <cellStyle name="Normale" xfId="0" builtinId="0"/>
    <cellStyle name="Percentuale" xfId="1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30"/>
  <sheetViews>
    <sheetView tabSelected="1" zoomScale="120" zoomScaleNormal="120" workbookViewId="0">
      <selection activeCell="A3" sqref="A3"/>
    </sheetView>
  </sheetViews>
  <sheetFormatPr defaultRowHeight="11.25" x14ac:dyDescent="0.25"/>
  <cols>
    <col min="1" max="1" width="22.42578125" style="1" customWidth="1"/>
    <col min="2" max="2" width="1.7109375" style="2" customWidth="1"/>
    <col min="3" max="5" width="14.7109375" style="1" customWidth="1"/>
    <col min="6" max="6" width="15" style="1" customWidth="1"/>
    <col min="7" max="7" width="14.85546875" style="1" customWidth="1"/>
    <col min="8" max="8" width="13.7109375" style="1" customWidth="1"/>
    <col min="9" max="9" width="10.7109375" style="1" bestFit="1" customWidth="1"/>
    <col min="10" max="16384" width="9.140625" style="1"/>
  </cols>
  <sheetData>
    <row r="1" spans="1:9" ht="60" customHeight="1" thickBot="1" x14ac:dyDescent="0.3">
      <c r="A1" s="33" t="s">
        <v>4</v>
      </c>
      <c r="B1" s="33"/>
      <c r="C1" s="33"/>
      <c r="D1" s="33"/>
      <c r="E1" s="33"/>
      <c r="F1" s="33"/>
      <c r="G1" s="33"/>
    </row>
    <row r="2" spans="1:9" ht="12" customHeight="1" thickTop="1" x14ac:dyDescent="0.25">
      <c r="A2" s="5"/>
      <c r="B2" s="5"/>
      <c r="C2" s="5"/>
      <c r="D2" s="5"/>
      <c r="E2" s="5"/>
      <c r="F2" s="5"/>
      <c r="G2" s="5"/>
    </row>
    <row r="3" spans="1:9" ht="18" customHeight="1" x14ac:dyDescent="0.25">
      <c r="A3" s="3" t="s">
        <v>26</v>
      </c>
    </row>
    <row r="4" spans="1:9" ht="18" customHeight="1" x14ac:dyDescent="0.25">
      <c r="A4" s="3" t="s">
        <v>25</v>
      </c>
    </row>
    <row r="5" spans="1:9" ht="12" customHeight="1" x14ac:dyDescent="0.25">
      <c r="A5" s="3"/>
    </row>
    <row r="6" spans="1:9" ht="18" customHeight="1" x14ac:dyDescent="0.25">
      <c r="A6" s="4" t="s">
        <v>5</v>
      </c>
    </row>
    <row r="7" spans="1:9" ht="12" customHeight="1" x14ac:dyDescent="0.25">
      <c r="A7" s="4"/>
    </row>
    <row r="8" spans="1:9" ht="79.5" customHeight="1" x14ac:dyDescent="0.25">
      <c r="A8" s="34" t="s">
        <v>0</v>
      </c>
      <c r="B8" s="34"/>
      <c r="C8" s="34"/>
      <c r="D8" s="34"/>
      <c r="E8" s="34"/>
      <c r="F8" s="34"/>
      <c r="G8" s="34"/>
    </row>
    <row r="9" spans="1:9" ht="18" customHeight="1" x14ac:dyDescent="0.25">
      <c r="A9" s="35" t="s">
        <v>24</v>
      </c>
      <c r="B9" s="35"/>
      <c r="C9" s="35"/>
      <c r="D9" s="35"/>
      <c r="E9" s="35"/>
      <c r="F9" s="35"/>
      <c r="G9" s="35"/>
    </row>
    <row r="10" spans="1:9" ht="12" customHeight="1" x14ac:dyDescent="0.25">
      <c r="A10" s="4"/>
    </row>
    <row r="12" spans="1:9" ht="24" customHeight="1" x14ac:dyDescent="0.25">
      <c r="A12" s="36" t="s">
        <v>6</v>
      </c>
      <c r="C12" s="38" t="s">
        <v>12</v>
      </c>
      <c r="D12" s="39"/>
      <c r="E12" s="39"/>
      <c r="F12" s="40"/>
    </row>
    <row r="13" spans="1:9" ht="82.5" customHeight="1" x14ac:dyDescent="0.25">
      <c r="A13" s="37"/>
      <c r="C13" s="24" t="s">
        <v>8</v>
      </c>
      <c r="D13" s="24" t="s">
        <v>9</v>
      </c>
      <c r="E13" s="7" t="s">
        <v>10</v>
      </c>
      <c r="F13" s="26" t="s">
        <v>13</v>
      </c>
    </row>
    <row r="14" spans="1:9" ht="21" customHeight="1" x14ac:dyDescent="0.25">
      <c r="A14" s="17" t="s">
        <v>11</v>
      </c>
      <c r="C14" s="24">
        <v>71300000</v>
      </c>
      <c r="D14" s="24">
        <v>71300000</v>
      </c>
      <c r="E14" s="24">
        <v>71313450</v>
      </c>
      <c r="F14" s="27"/>
    </row>
    <row r="15" spans="1:9" ht="51" x14ac:dyDescent="0.25">
      <c r="A15" s="20" t="s">
        <v>7</v>
      </c>
      <c r="C15" s="6">
        <v>628145.69999999995</v>
      </c>
      <c r="D15" s="6">
        <v>204610.77</v>
      </c>
      <c r="E15" s="6">
        <f>79993.05+8073.78</f>
        <v>88066.83</v>
      </c>
      <c r="F15" s="21">
        <f>+C15+D15+E15</f>
        <v>920823.29999999993</v>
      </c>
      <c r="G15" s="8"/>
      <c r="H15" s="8"/>
      <c r="I15" s="8"/>
    </row>
    <row r="16" spans="1:9" ht="33" customHeight="1" x14ac:dyDescent="0.25">
      <c r="A16" s="16" t="s">
        <v>19</v>
      </c>
      <c r="C16" s="25">
        <v>0</v>
      </c>
      <c r="D16" s="25">
        <v>0</v>
      </c>
      <c r="E16" s="18" t="s">
        <v>15</v>
      </c>
      <c r="F16" s="8"/>
      <c r="G16" s="8"/>
      <c r="H16" s="8"/>
      <c r="I16" s="8"/>
    </row>
    <row r="17" spans="1:9" ht="33" customHeight="1" x14ac:dyDescent="0.25">
      <c r="A17" s="19" t="s">
        <v>14</v>
      </c>
      <c r="C17" s="6">
        <f>+C15*(1-C16)</f>
        <v>628145.69999999995</v>
      </c>
      <c r="D17" s="6">
        <f>+D15*(1-D16)</f>
        <v>204610.77</v>
      </c>
      <c r="E17" s="6">
        <f>E15</f>
        <v>88066.83</v>
      </c>
      <c r="G17" s="8"/>
      <c r="H17" s="8"/>
      <c r="I17" s="8"/>
    </row>
    <row r="18" spans="1:9" ht="33" customHeight="1" x14ac:dyDescent="0.25">
      <c r="A18" s="19" t="s">
        <v>16</v>
      </c>
      <c r="C18" s="28">
        <f>SUM(C17:E17)</f>
        <v>920823.29999999993</v>
      </c>
      <c r="D18" s="28"/>
      <c r="E18" s="28"/>
      <c r="G18" s="8"/>
      <c r="H18" s="8"/>
      <c r="I18" s="8"/>
    </row>
    <row r="19" spans="1:9" ht="33" customHeight="1" x14ac:dyDescent="0.25">
      <c r="A19" s="19" t="s">
        <v>18</v>
      </c>
      <c r="C19" s="29">
        <f>ROUNDDOWN((F15-C18)/F15,54)</f>
        <v>0</v>
      </c>
      <c r="D19" s="29"/>
      <c r="E19" s="29"/>
      <c r="G19" s="8"/>
      <c r="H19" s="8"/>
      <c r="I19" s="8"/>
    </row>
    <row r="21" spans="1:9" ht="76.5" customHeight="1" x14ac:dyDescent="0.25">
      <c r="A21" s="30" t="s">
        <v>1</v>
      </c>
      <c r="B21" s="31"/>
      <c r="C21" s="31"/>
      <c r="D21" s="31"/>
      <c r="E21" s="31"/>
      <c r="F21" s="31"/>
      <c r="G21" s="32"/>
    </row>
    <row r="23" spans="1:9" ht="12" thickBot="1" x14ac:dyDescent="0.3"/>
    <row r="24" spans="1:9" ht="15.75" customHeight="1" x14ac:dyDescent="0.25">
      <c r="A24" s="10" t="s">
        <v>2</v>
      </c>
      <c r="B24" s="11"/>
      <c r="C24" s="11"/>
      <c r="D24" s="11"/>
      <c r="E24" s="11"/>
      <c r="F24" s="11"/>
      <c r="G24" s="12"/>
    </row>
    <row r="25" spans="1:9" ht="15.75" customHeight="1" x14ac:dyDescent="0.25">
      <c r="A25" s="22" t="s">
        <v>17</v>
      </c>
      <c r="B25" s="9"/>
      <c r="C25" s="9"/>
      <c r="D25" s="9"/>
      <c r="E25" s="9"/>
      <c r="F25" s="9"/>
      <c r="G25" s="13"/>
    </row>
    <row r="26" spans="1:9" ht="15.75" customHeight="1" x14ac:dyDescent="0.25">
      <c r="A26" s="22" t="s">
        <v>3</v>
      </c>
      <c r="B26" s="9"/>
      <c r="C26" s="9"/>
      <c r="D26" s="9"/>
      <c r="E26" s="9"/>
      <c r="F26" s="9"/>
      <c r="G26" s="13"/>
    </row>
    <row r="27" spans="1:9" ht="15.75" customHeight="1" x14ac:dyDescent="0.25">
      <c r="A27" s="22" t="s">
        <v>20</v>
      </c>
      <c r="B27" s="9"/>
      <c r="C27" s="9"/>
      <c r="D27" s="9"/>
      <c r="E27" s="9"/>
      <c r="F27" s="9"/>
      <c r="G27" s="13"/>
    </row>
    <row r="28" spans="1:9" ht="15.75" customHeight="1" x14ac:dyDescent="0.25">
      <c r="A28" s="22" t="s">
        <v>21</v>
      </c>
      <c r="B28" s="9"/>
      <c r="C28" s="9"/>
      <c r="D28" s="9"/>
      <c r="E28" s="9"/>
      <c r="F28" s="9"/>
      <c r="G28" s="13"/>
    </row>
    <row r="29" spans="1:9" ht="15.75" customHeight="1" x14ac:dyDescent="0.25">
      <c r="A29" s="22" t="s">
        <v>22</v>
      </c>
      <c r="B29" s="9"/>
      <c r="C29" s="9"/>
      <c r="D29" s="9"/>
      <c r="E29" s="9"/>
      <c r="F29" s="9"/>
      <c r="G29" s="13"/>
    </row>
    <row r="30" spans="1:9" ht="15.75" customHeight="1" thickBot="1" x14ac:dyDescent="0.3">
      <c r="A30" s="23" t="s">
        <v>23</v>
      </c>
      <c r="B30" s="14"/>
      <c r="C30" s="14"/>
      <c r="D30" s="14"/>
      <c r="E30" s="14"/>
      <c r="F30" s="14"/>
      <c r="G30" s="15"/>
    </row>
  </sheetData>
  <mergeCells count="9">
    <mergeCell ref="F13:F14"/>
    <mergeCell ref="C18:E18"/>
    <mergeCell ref="C19:E19"/>
    <mergeCell ref="A21:G21"/>
    <mergeCell ref="A1:G1"/>
    <mergeCell ref="A8:G8"/>
    <mergeCell ref="A9:G9"/>
    <mergeCell ref="A12:A13"/>
    <mergeCell ref="C12:F12"/>
  </mergeCells>
  <conditionalFormatting sqref="C16:E16">
    <cfRule type="cellIs" dxfId="0" priority="1" operator="lessThan">
      <formula>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Servizio raccolta e contazione</vt:lpstr>
      <vt:lpstr>'Servizio raccolta e contazione'!Area_stampa</vt:lpstr>
    </vt:vector>
  </TitlesOfParts>
  <Company>Autostrade per l'Italia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08794191</dc:creator>
  <cp:lastModifiedBy>D'Addetta, Andrea</cp:lastModifiedBy>
  <cp:lastPrinted>2018-10-22T14:11:22Z</cp:lastPrinted>
  <dcterms:created xsi:type="dcterms:W3CDTF">2012-12-10T12:17:43Z</dcterms:created>
  <dcterms:modified xsi:type="dcterms:W3CDTF">2018-10-23T18:03:54Z</dcterms:modified>
</cp:coreProperties>
</file>